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<sst xmlns="http://schemas.openxmlformats.org/spreadsheetml/2006/main" count="1603" uniqueCount="986">
  <si>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</si>
  <si>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</si>
  <si>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</si>
  <si>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</si>
  <si>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</si>
  <si>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</si>
  <si>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</si>
  <si>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</si>
  <si>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</si>
  <si>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</si>
  <si>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</si>
  <si>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</si>
  <si>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</si>
  <si>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</si>
  <si>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</si>
  <si>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</si>
  <si>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</si>
  <si>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</si>
  <si>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</si>
  <si>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</si>
  <si>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</si>
  <si>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</si>
  <si>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</si>
  <si>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</si>
  <si>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</si>
  <si>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</si>
  <si>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</si>
  <si>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</si>
  <si>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</si>
  <si>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</si>
  <si>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</si>
  <si>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</si>
  <si>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</si>
  <si>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</si>
  <si>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</si>
  <si>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</si>
  <si>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</si>
  <si>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</si>
  <si>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</si>
  <si>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</si>
  <si>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</si>
  <si>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</si>
  <si>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</si>
  <si>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</si>
  <si>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</si>
  <si>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</si>
  <si>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</si>
  <si>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</si>
  <si>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</si>
  <si>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</si>
  <si>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</si>
  <si>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</si>
  <si>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</si>
  <si>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</si>
  <si>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</si>
  <si>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</si>
  <si>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</si>
  <si>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</si>
  <si>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</si>
  <si>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</si>
  <si>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</si>
  <si>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</si>
  <si>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</si>
  <si>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</si>
  <si>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</si>
  <si>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</si>
  <si>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</si>
  <si>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</si>
  <si>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</si>
  <si>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</si>
  <si>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</si>
  <si>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</si>
  <si>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</si>
  <si>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</si>
  <si>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</si>
  <si>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</si>
  <si>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</si>
  <si>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</si>
  <si>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</si>
  <si>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</si>
  <si>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</si>
  <si>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</si>
  <si>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</si>
  <si>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</si>
  <si>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</si>
  <si>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</si>
  <si>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</si>
  <si>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</si>
  <si>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</si>
  <si>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</si>
  <si>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</si>
  <si>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</si>
  <si>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</si>
  <si>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</si>
  <si>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</si>
  <si>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</si>
  <si>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</si>
  <si>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</si>
  <si>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</si>
  <si>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</si>
  <si>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</si>
  <si>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</si>
  <si>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</si>
  <si>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</si>
  <si>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</si>
  <si>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</si>
  <si>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</si>
  <si>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</si>
  <si>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</si>
  <si>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</si>
  <si>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</si>
  <si>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</si>
  <si>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</si>
  <si>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</si>
  <si>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</si>
  <si>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</si>
  <si>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</si>
  <si>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</si>
  <si>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</si>
  <si>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</si>
  <si>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</si>
  <si>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</si>
  <si>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</si>
  <si>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</si>
  <si>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</si>
  <si>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</si>
  <si>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</si>
  <si>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</si>
  <si>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</si>
  <si>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</si>
  <si>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</si>
  <si>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</si>
  <si>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</si>
  <si>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</si>
  <si>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</si>
  <si>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</si>
  <si>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</si>
  <si>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</si>
  <si>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</si>
  <si>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</si>
  <si>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</si>
  <si>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</si>
  <si>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</si>
  <si>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</si>
  <si>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</si>
  <si>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</si>
  <si>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</si>
  <si>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</si>
  <si>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</si>
  <si>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</si>
  <si>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</si>
  <si>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</si>
  <si>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</si>
  <si>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</si>
  <si>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</si>
  <si>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</si>
  <si>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</si>
  <si>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</si>
  <si>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</si>
  <si>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</si>
  <si>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</si>
  <si>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</si>
  <si>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</si>
  <si>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</si>
  <si>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</si>
  <si>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</si>
  <si>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</si>
  <si>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</si>
  <si>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</si>
  <si>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</si>
  <si>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</si>
  <si>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</si>
  <si>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</si>
  <si>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</si>
  <si>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</si>
  <si>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</si>
  <si>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</si>
  <si>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</si>
  <si>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</si>
  <si>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</si>
  <si>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</si>
  <si>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</si>
  <si>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</si>
  <si>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</si>
  <si>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</si>
  <si>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</si>
  <si>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</si>
  <si>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</si>
  <si>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</si>
  <si>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</si>
  <si>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</si>
  <si>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</si>
  <si>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</si>
  <si>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</si>
  <si>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</si>
  <si>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</si>
  <si>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</si>
  <si>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</si>
  <si>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</si>
  <si>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</si>
  <si>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</si>
  <si>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</si>
  <si>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</si>
  <si>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</si>
  <si>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</si>
  <si>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</si>
  <si>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</si>
  <si>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</si>
  <si>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</si>
  <si>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</si>
  <si>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</si>
  <si>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</si>
  <si>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</si>
  <si>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</si>
  <si>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</si>
  <si>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</si>
  <si>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</si>
  <si>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</si>
  <si>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</si>
  <si>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</si>
  <si>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</si>
  <si>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</si>
  <si>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</si>
  <si>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</si>
  <si>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</si>
  <si>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</si>
  <si>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</si>
  <si>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</si>
  <si>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</si>
  <si>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</si>
  <si>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</si>
  <si>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</si>
  <si>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</si>
  <si>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</si>
  <si>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</si>
  <si>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</si>
  <si>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</si>
  <si>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</si>
  <si>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</si>
  <si>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</si>
  <si>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</si>
  <si>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</si>
  <si>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</si>
  <si>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</si>
  <si>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</si>
  <si>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</si>
  <si>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</si>
  <si>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</si>
  <si>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</si>
  <si>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</si>
  <si>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</si>
  <si>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</si>
  <si>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</si>
  <si>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</si>
  <si>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</si>
  <si>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</si>
  <si>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</si>
  <si>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</si>
  <si>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</si>
  <si>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</si>
  <si>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</si>
  <si>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</si>
  <si>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</si>
  <si>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</si>
  <si>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</si>
  <si>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</si>
  <si>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</si>
  <si>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</si>
  <si>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</si>
  <si>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</si>
  <si>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</si>
  <si>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</si>
  <si>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</si>
  <si>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</si>
  <si>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</si>
  <si>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</si>
  <si>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</si>
  <si>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</si>
  <si>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</si>
  <si>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</si>
  <si>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</si>
  <si>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</si>
  <si>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</si>
  <si>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</si>
  <si>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</si>
  <si>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</si>
  <si>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</si>
  <si>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</si>
  <si>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</si>
  <si>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</si>
  <si>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</si>
  <si>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</si>
  <si>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</si>
  <si>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</si>
  <si>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</si>
  <si>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</si>
  <si>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</si>
  <si>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</si>
  <si>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</si>
  <si>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</si>
  <si>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</si>
  <si>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</si>
  <si>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</si>
  <si>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</si>
  <si>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</si>
  <si>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</si>
  <si>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</si>
  <si>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</si>
  <si>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</si>
  <si>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</si>
  <si>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</si>
  <si>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</si>
  <si>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</si>
  <si>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</si>
  <si>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</si>
  <si>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</si>
  <si>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</si>
  <si>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</si>
  <si>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</si>
  <si>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</si>
  <si>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</si>
  <si>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</si>
  <si>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</si>
  <si>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</si>
  <si>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</si>
  <si>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</si>
  <si>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</si>
  <si>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</si>
  <si>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</si>
  <si>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</si>
  <si>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</si>
  <si>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</si>
  <si>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</si>
  <si>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</si>
  <si>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</si>
  <si>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</si>
  <si>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</si>
  <si>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</si>
  <si>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</si>
  <si>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</si>
  <si>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</si>
  <si>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</si>
  <si>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</si>
  <si>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</si>
  <si>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</si>
  <si>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</si>
  <si>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</si>
  <si>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</si>
  <si>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</si>
  <si>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</si>
  <si>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</si>
  <si>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</si>
  <si>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</si>
  <si>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</si>
  <si>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</si>
  <si>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</si>
  <si>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</si>
  <si>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</si>
  <si>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</si>
  <si>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</si>
  <si>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</si>
  <si>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</si>
  <si>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</si>
  <si>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</si>
  <si>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</si>
  <si>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</si>
  <si>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</si>
  <si>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</si>
  <si>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</si>
  <si>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</si>
  <si>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</si>
  <si>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</si>
  <si>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</si>
  <si>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</si>
  <si>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</si>
  <si>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</si>
  <si>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</si>
  <si>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</si>
  <si>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</si>
  <si>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</si>
  <si>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</si>
  <si>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</si>
  <si>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</si>
  <si>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</si>
  <si>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</si>
  <si>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</si>
  <si>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</si>
  <si>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</si>
  <si>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</si>
  <si>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</si>
  <si>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</si>
  <si>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</si>
  <si>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</si>
  <si>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</si>
  <si>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</si>
  <si>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</si>
  <si>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</si>
  <si>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</si>
  <si>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</si>
  <si>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</si>
  <si>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</si>
  <si>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</si>
  <si>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</si>
  <si>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</si>
  <si>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</si>
  <si>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</si>
  <si>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</si>
  <si>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</si>
  <si>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</si>
  <si>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</si>
  <si>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</si>
  <si>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</si>
  <si>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</si>
  <si>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</si>
  <si>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</si>
  <si>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</si>
  <si>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</si>
  <si>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</si>
  <si>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</si>
  <si>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</si>
  <si>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</si>
  <si>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</si>
  <si>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</si>
  <si>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</si>
  <si>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</si>
  <si>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</si>
  <si>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</si>
  <si>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</si>
  <si>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</si>
  <si>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</si>
  <si>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</si>
  <si>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</si>
  <si>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</si>
  <si>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</si>
  <si>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</si>
  <si>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</si>
  <si>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</si>
  <si>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</si>
  <si>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</si>
  <si>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</si>
  <si>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</si>
  <si>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</si>
  <si>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</si>
  <si>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</si>
  <si>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</si>
  <si>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</si>
  <si>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</si>
  <si>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</si>
  <si>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</si>
  <si>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</si>
  <si>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</si>
  <si>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</si>
  <si>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</si>
  <si>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</si>
  <si>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</si>
  <si>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</si>
  <si>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</si>
  <si>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</si>
  <si>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</si>
  <si>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</si>
  <si>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</si>
  <si>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</si>
  <si>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</si>
  <si>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</si>
  <si>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</si>
  <si>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</si>
  <si>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</si>
  <si>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</si>
  <si>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</si>
  <si>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</si>
  <si>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</si>
  <si>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</si>
  <si>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</si>
  <si>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</si>
  <si>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</si>
  <si>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</si>
  <si>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</si>
  <si>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</si>
  <si>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</si>
  <si>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</si>
  <si>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</si>
  <si>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</si>
  <si>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</si>
  <si>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</si>
  <si>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</si>
  <si>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</si>
  <si>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</si>
  <si>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</si>
  <si>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</si>
  <si>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</si>
  <si>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</si>
  <si>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</si>
  <si>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</si>
  <si>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</si>
  <si>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</si>
  <si>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</si>
  <si>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</si>
  <si>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</si>
  <si>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</si>
  <si>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</si>
  <si>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</si>
  <si>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</si>
  <si>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</si>
  <si>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</si>
  <si>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</si>
  <si>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</si>
  <si>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</si>
  <si>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</si>
  <si>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</si>
  <si>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</si>
  <si>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</si>
  <si>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</si>
  <si>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</si>
  <si>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</si>
  <si>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</si>
  <si>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</si>
  <si>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</si>
  <si>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</si>
  <si>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</si>
  <si>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</si>
  <si>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</si>
  <si>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</si>
  <si>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</si>
  <si>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</si>
  <si>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</si>
  <si>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</si>
  <si>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</si>
  <si>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</si>
  <si>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</si>
  <si>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</si>
  <si>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</si>
  <si>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</si>
  <si>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</si>
  <si>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</si>
  <si>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</si>
  <si>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</si>
  <si>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</si>
  <si>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</si>
  <si>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</si>
  <si>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</si>
  <si>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</si>
  <si>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</si>
  <si>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</si>
  <si>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</si>
  <si>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</si>
  <si>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</si>
  <si>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</si>
  <si>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</si>
  <si>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</si>
  <si>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</si>
  <si>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</si>
  <si>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</si>
  <si>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</si>
  <si>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</si>
  <si>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</si>
  <si>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</si>
  <si>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</si>
  <si>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</si>
  <si>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</si>
  <si>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</si>
  <si>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</si>
  <si>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</si>
  <si>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</si>
  <si>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</si>
  <si>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</si>
  <si>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</si>
  <si>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</si>
  <si>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</si>
  <si>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</si>
  <si>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</si>
  <si>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</si>
  <si>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</si>
  <si>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</si>
  <si>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</si>
  <si>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</si>
  <si>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</si>
  <si>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</si>
  <si>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</si>
  <si>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</si>
  <si>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</si>
  <si>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</si>
  <si>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</si>
  <si>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</si>
  <si>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</si>
  <si>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</si>
  <si>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</si>
  <si>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</si>
  <si>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</si>
  <si>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</si>
  <si>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</si>
  <si>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</si>
  <si>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</si>
  <si>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</si>
  <si>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</si>
  <si>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</si>
  <si>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</si>
  <si>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</si>
  <si>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</si>
  <si>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</si>
  <si>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</si>
  <si>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</si>
  <si>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</si>
  <si>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</si>
  <si>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</si>
  <si>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</si>
  <si>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</si>
  <si>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</si>
  <si>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</si>
  <si>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</si>
  <si>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</si>
  <si>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</si>
  <si>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</si>
  <si>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</si>
  <si>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</si>
  <si>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</si>
  <si>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</si>
  <si>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</si>
  <si>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</si>
  <si>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</si>
  <si>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</si>
  <si>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</si>
  <si>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</si>
  <si>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</si>
  <si>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</si>
  <si>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</si>
  <si>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</si>
  <si>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</si>
  <si>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</si>
  <si>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</si>
  <si>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</si>
  <si>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</si>
  <si>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</si>
  <si>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</si>
  <si>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</si>
  <si>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</si>
  <si>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</si>
  <si>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</si>
  <si>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</si>
  <si>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</si>
  <si>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</si>
  <si>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</si>
  <si>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</si>
  <si>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</si>
  <si>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</si>
  <si>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</si>
  <si>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</si>
  <si>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</si>
  <si>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</si>
  <si>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</si>
  <si>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</si>
  <si>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</si>
  <si>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</si>
  <si>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</si>
  <si>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</si>
  <si>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</si>
  <si>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</si>
  <si>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</si>
  <si>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</si>
  <si>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</si>
  <si>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</si>
  <si>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</si>
  <si>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</si>
  <si>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</si>
  <si>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</si>
  <si>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</si>
  <si>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</si>
  <si>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</si>
  <si>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</si>
  <si>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</si>
  <si>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</si>
  <si>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</si>
  <si>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</si>
  <si>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</si>
  <si>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</si>
  <si>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</si>
  <si>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</si>
  <si>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</si>
  <si>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</si>
  <si>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</si>
  <si>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</si>
  <si>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</si>
  <si>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</si>
  <si>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</si>
  <si>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</si>
  <si>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</si>
  <si>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</si>
  <si>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</si>
  <si>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</si>
  <si>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</si>
  <si>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</si>
  <si>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</si>
  <si>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</si>
  <si>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</si>
  <si>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</si>
  <si>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</si>
  <si>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</si>
  <si>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</si>
  <si>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</si>
  <si>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</si>
  <si>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</si>
  <si>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</si>
  <si>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</si>
  <si>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</si>
  <si>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</si>
  <si>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</si>
  <si>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</si>
  <si>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</si>
  <si>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</si>
  <si>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</si>
  <si>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</si>
  <si>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</si>
  <si>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</si>
  <si>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</si>
  <si>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</si>
  <si>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</si>
  <si>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</si>
  <si>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</si>
  <si>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</si>
  <si>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</si>
  <si>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</si>
  <si>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</si>
  <si>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</si>
  <si>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</si>
  <si>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</si>
  <si>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</si>
  <si>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</si>
  <si>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</si>
  <si>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</si>
  <si>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</si>
  <si>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</si>
  <si>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</si>
  <si>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</si>
  <si>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</si>
  <si>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</si>
  <si>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</si>
  <si>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</si>
  <si>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</si>
  <si>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</si>
  <si>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</si>
  <si>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</si>
  <si>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</si>
  <si>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</si>
  <si>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</si>
  <si>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</si>
  <si>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</si>
  <si>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</si>
  <si>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</si>
  <si>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</si>
  <si>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</si>
  <si>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</si>
  <si>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</si>
  <si>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</si>
  <si>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</si>
  <si>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</si>
  <si>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</si>
  <si>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</si>
  <si>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</si>
  <si>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</si>
  <si>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</si>
  <si>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</si>
  <si>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</si>
  <si>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</si>
  <si>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</si>
  <si>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</si>
  <si>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</si>
  <si>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</si>
  <si>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</si>
  <si>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</si>
  <si>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</si>
  <si>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</si>
  <si>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</si>
  <si>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</si>
  <si>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</si>
  <si>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</si>
  <si>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</si>
  <si>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</si>
  <si>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</si>
  <si>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</si>
  <si>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</si>
  <si>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</si>
  <si>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</si>
  <si>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</si>
  <si>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</si>
  <si>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</si>
  <si>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</si>
  <si>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</si>
  <si>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</si>
  <si>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</si>
  <si>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</si>
  <si>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</si>
  <si>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</si>
  <si>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</si>
  <si>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</si>
  <si>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</si>
  <si>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</si>
  <si>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</si>
  <si>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</si>
  <si>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</si>
  <si>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</si>
  <si>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</si>
  <si>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</si>
  <si>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</si>
  <si>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</si>
  <si>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</si>
  <si>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</si>
  <si>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</si>
  <si>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</si>
  <si>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</si>
  <si>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</si>
  <si>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</si>
  <si>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</si>
  <si>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</si>
  <si>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</si>
  <si>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</si>
  <si>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</si>
  <si>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</si>
  <si>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</si>
  <si>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</si>
  <si>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</si>
  <si>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</si>
  <si>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</si>
  <si>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</si>
  <si>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</si>
  <si>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</si>
  <si>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</si>
  <si>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</si>
  <si>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</si>
  <si>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</si>
  <si>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</si>
  <si>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</si>
  <si>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</si>
  <si>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</si>
  <si>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</si>
  <si>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</si>
  <si>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</si>
  <si>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</si>
  <si>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</si>
  <si>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</si>
  <si>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</si>
  <si>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</si>
  <si>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</si>
  <si>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</si>
  <si>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</si>
  <si>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</si>
  <si>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</si>
  <si>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</si>
  <si>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</si>
  <si>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</si>
  <si>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</si>
  <si>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</si>
  <si>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</si>
  <si>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</si>
  <si>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</si>
  <si>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</si>
  <si>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</si>
  <si>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</si>
  <si>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</si>
  <si>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</si>
  <si>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</si>
  <si>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</si>
  <si>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</si>
  <si>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</si>
  <si>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</si>
  <si>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</si>
  <si>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</si>
  <si>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</si>
  <si>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</si>
  <si>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</si>
  <si>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</si>
  <si>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</si>
  <si>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</si>
  <si>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</si>
  <si>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</si>
  <si>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</si>
  <si>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</si>
  <si>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</si>
  <si>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</si>
  <si>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</si>
  <si>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</si>
  <si>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</si>
  <si>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</si>
  <si>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</si>
  <si>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</si>
  <si>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</si>
  <si>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</si>
  <si>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</si>
  <si>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</si>
  <si>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</si>
  <si>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</si>
  <si>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</si>
  <si>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</si>
  <si>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</si>
  <si>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</si>
  <si>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</si>
  <si>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</si>
  <si>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</si>
  <si>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</si>
  <si>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</si>
  <si>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</si>
  <si>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</si>
  <si>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</si>
  <si>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</si>
  <si>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</si>
  <si>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</si>
  <si>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</si>
  <si>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</si>
  <si>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</si>
  <si>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</si>
  <si>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</si>
  <si>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</si>
  <si>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</si>
  <si>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</si>
  <si>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</si>
  <si>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</si>
  <si>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</si>
  <si>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</si>
  <si>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</si>
  <si>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</si>
  <si>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</si>
  <si>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</si>
  <si>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</si>
  <si>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</si>
  <si>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</si>
  <si>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</si>
  <si>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</si>
  <si>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</si>
  <si>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</si>
  <si>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</si>
  <si>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</si>
  <si>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</si>
  <si>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</si>
  <si>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</si>
  <si>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</si>
  <si>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</si>
  <si>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</si>
  <si>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</si>
  <si>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</si>
  <si>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</si>
  <si>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</si>
  <si>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</si>
  <si>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</si>
  <si>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</si>
  <si>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</si>
  <si>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</si>
  <si>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</si>
  <si>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</si>
  <si>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</si>
  <si>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</si>
  <si>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</si>
  <si>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</si>
  <si>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</si>
  <si>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</si>
  <si>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</si>
  <si>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</si>
  <si>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</si>
  <si>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</si>
  <si>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</si>
  <si>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</si>
  <si>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</si>
  <si>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</si>
  <si>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</si>
  <si>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</si>
  <si>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</si>
  <si>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</si>
  <si>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</si>
  <si>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</si>
  <si>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</si>
  <si>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</si>
  <si>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</si>
  <si>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</si>
  <si>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</si>
  <si>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</si>
  <si>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</si>
  <si>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</si>
  <si>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</si>
  <si>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</si>
  <si>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</si>
  <si>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</si>
  <si>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</si>
  <si>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</si>
  <si>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</si>
  <si>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</si>
  <si>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</si>
  <si>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</si>
  <si>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28.02.2011.a,</t>
  </si>
  <si>
    <t>18. veebr.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</si>
</sst>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387" sqref="G387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984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2373240</v>
      </c>
      <c r="H11" s="31">
        <f>H12+H24+H44+H100</f>
        <v>183195.40000000002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88472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87796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676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11596.210000000001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205.41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11390.800000000001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10640.95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131.77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116.89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398.82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102.37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286081</v>
      </c>
      <c r="H44" s="35">
        <f>H45+H68+H88</f>
        <v>78021.19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29948</v>
      </c>
      <c r="H45" s="61">
        <f>H46+H47+H66</f>
        <v>318.19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29948</v>
      </c>
      <c r="H47" s="68">
        <f>H48+H63+H64+H65</f>
        <v>318.19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158.32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158.32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/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25661</v>
      </c>
      <c r="H63" s="39">
        <v>159.87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40792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40792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40792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40792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40792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1320213</v>
      </c>
      <c r="H100" s="35">
        <f>H101+H108+H122</f>
        <v>5106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1318679</v>
      </c>
      <c r="H108" s="79">
        <f>SUM(H109:H114)</f>
        <v>3762.79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1587.36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1314088</v>
      </c>
      <c r="H114" s="68">
        <f>SUM(H115:H121)</f>
        <v>2175.43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508737</v>
      </c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805351</v>
      </c>
      <c r="H119" s="100">
        <v>2175.43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1343.21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386.98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956.23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2727468</v>
      </c>
      <c r="H126" s="110">
        <f>H127+H152+H186+H205</f>
        <v>327276.91000000003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358194</v>
      </c>
      <c r="H127" s="35">
        <f>H128+H129+H139+H150</f>
        <v>33636.74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125133</v>
      </c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30753.4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30753.4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1625.39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15370.43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332.2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10634.27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2424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367.11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66270</v>
      </c>
      <c r="H139" s="119">
        <f>H140+H148</f>
        <v>1598.23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66270</v>
      </c>
      <c r="H140" s="68">
        <f>H141+H142+H147</f>
        <v>1598.23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63863</v>
      </c>
      <c r="H142" s="68">
        <f>SUM(H143:H146)</f>
        <v>1598.23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1790</v>
      </c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62073</v>
      </c>
      <c r="H146" s="39">
        <v>1598.23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1285.11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1775436</v>
      </c>
      <c r="H152" s="110">
        <f>H153+H162</f>
        <v>284619.9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977924</v>
      </c>
      <c r="H153" s="138">
        <f>H154+H160+H161</f>
        <v>168364.41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719937</v>
      </c>
      <c r="H154" s="68">
        <f>H155+H156+H157+H158+H159</f>
        <v>118318.74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4096.22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28712.65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71605.91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8766.36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5137.6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333.72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255934</v>
      </c>
      <c r="H161" s="39">
        <v>49711.95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797512</v>
      </c>
      <c r="H162" s="144">
        <f>SUM(H163:H185)-H168</f>
        <v>116255.48999999999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9543.61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556.03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128.8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1924.84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38613.3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24629.58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7589.72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3288.61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1226.43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5176.21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63.23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15583.04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2825.15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5065.94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41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485944</v>
      </c>
      <c r="H186" s="35">
        <f>H187+H199</f>
        <v>9020.27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478017</v>
      </c>
      <c r="H187" s="152">
        <f>H188+H196+H198</f>
        <v>7579.68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7576.08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7573.53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2.55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468735</v>
      </c>
      <c r="H196" s="39">
        <v>3.6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468735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1440.59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1407.85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32.74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107894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107894</v>
      </c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-354228</v>
      </c>
      <c r="H216" s="172">
        <f>H11-H126</f>
        <v>-144081.51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354228</v>
      </c>
      <c r="H217" s="172">
        <f>H218+H223+H228+H235+H243</f>
        <v>144081.51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-24773.62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-24773.62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502870</v>
      </c>
      <c r="H243" s="189">
        <v>168855.13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2727468</v>
      </c>
      <c r="H244" s="35">
        <f>H245+H253+H254+H258+H277+H283+H294+H301+H327+H341</f>
        <v>327276.91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789247</v>
      </c>
      <c r="H245" s="193">
        <f>SUM(H246:H252)</f>
        <v>51782.81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26814</v>
      </c>
      <c r="H246" s="195">
        <v>3824.72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43827.47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468735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10361</v>
      </c>
      <c r="H250" s="195">
        <v>1605.11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1440.59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27813</v>
      </c>
      <c r="H252" s="204">
        <v>1084.92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258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377484</v>
      </c>
      <c r="H258" s="268">
        <f>SUM(H259:H276)</f>
        <v>51716.560000000005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8306.7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11033.33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225321</v>
      </c>
      <c r="H266" s="195">
        <v>20616.81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>
        <v>276.3</v>
      </c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10205.19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3534.7200000000003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621.05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2913.67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210928</v>
      </c>
      <c r="H283" s="193">
        <f>SUM(H284:H293)</f>
        <v>6462.26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2998.96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120240</v>
      </c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3002.06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461.24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561.91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561.91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287341</v>
      </c>
      <c r="H301" s="193">
        <f>SUM(H302:H326)</f>
        <v>48085.560000000005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518.32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280.5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10918.18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16291.28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9167.79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38572</v>
      </c>
      <c r="H318" s="195">
        <v>5989.8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1189.54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25072</v>
      </c>
      <c r="H325" s="195">
        <v>3730.15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804432</v>
      </c>
      <c r="H327" s="207">
        <f>SUM(H328:H340)</f>
        <v>126548.11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294200</v>
      </c>
      <c r="H328" s="195">
        <v>46227.58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455477</v>
      </c>
      <c r="H331" s="195">
        <v>70284.86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9859.27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176.4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38584.979999999996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699.31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5065.94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4624.39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447.14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15728.43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55.92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11963.85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421151.53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421151.53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845519.82</v>
      </c>
      <c r="H370" s="240">
        <f>H371+H378+H379+H380+H381+H382+H383+H384</f>
        <v>676664.69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580797.22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457383.22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95867.47</v>
      </c>
      <c r="H383" s="39">
        <v>95867.47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2306381</v>
      </c>
      <c r="H385" s="312">
        <f>H12+H24+H88+H100</f>
        <v>145966.21000000002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985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-15.35860727260587</v>
      </c>
      <c r="H388" s="313">
        <f>IF(H385&lt;&gt;0,(H216+H242)/H385*100,"")</f>
        <v>-98.7088107583255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Vahe=-358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3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2011-03-03T13:36:13Z</dcterms:modified>
  <cp:category/>
  <cp:version/>
  <cp:contentType/>
  <cp:contentStatus/>
</cp:coreProperties>
</file>